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1経営企画室\100 照会・回答\R5\R6.01.18 公営企業に係る経営比較分析表(令和4年度)の分析等について\01 県依頼文\03_各課シート\下水道課\"/>
    </mc:Choice>
  </mc:AlternateContent>
  <workbookProtection workbookAlgorithmName="SHA-512" workbookHashValue="ktLeR0qlIbIK18ggB5POSlMKpf0eOWrBQ0cnJUG6IlMdkQQxCxMGXdH8Hox8xKB6IXoYQ1BV/MGz7gK3TUXTnA==" workbookSaltValue="/dPVQNDNyGnAKt7VtNwB+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T10" i="4"/>
  <c r="AL10" i="4"/>
  <c r="AD10" i="4"/>
  <c r="W10" i="4"/>
  <c r="I10" i="4"/>
  <c r="B10" i="4"/>
  <c r="AL8" i="4"/>
  <c r="AD8" i="4"/>
  <c r="P8" i="4"/>
  <c r="I8" i="4"/>
  <c r="B8" i="4"/>
</calcChain>
</file>

<file path=xl/sharedStrings.xml><?xml version="1.0" encoding="utf-8"?>
<sst xmlns="http://schemas.openxmlformats.org/spreadsheetml/2006/main" count="246" uniqueCount="119">
  <si>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</si>
  <si>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</si>
  <si>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</si>
  <si>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</si>
  <si>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</si>
  <si>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</si>
  <si>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</si>
  <si>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</si>
  <si>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</si>
  <si>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</si>
  <si>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</si>
  <si>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</si>
  <si>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</si>
  <si>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</si>
  <si>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</si>
  <si>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</si>
  <si>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</si>
  <si>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</si>
  <si>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</si>
  <si>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</si>
  <si>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</si>
  <si>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</si>
  <si>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</si>
  <si>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</si>
  <si>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</si>
  <si>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</si>
  <si>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</si>
  <si>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</si>
  <si>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</si>
  <si>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</si>
  <si>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</si>
  <si>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</si>
  <si>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</si>
  <si>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</si>
  <si>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</si>
  <si>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</si>
  <si>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</si>
  <si>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</si>
  <si>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</si>
  <si>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</si>
  <si>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</si>
  <si>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</si>
  <si>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</si>
  <si>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</si>
  <si>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</si>
  <si>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</si>
  <si>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</si>
  <si>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</si>
  <si>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</si>
  <si>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</si>
  <si>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</si>
  <si>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</si>
  <si>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</si>
  <si>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</si>
  <si>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</si>
  <si>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</si>
  <si>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</si>
  <si>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</si>
  <si>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</si>
  <si>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</si>
  <si>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</si>
  <si>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</si>
  <si>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</si>
  <si>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</si>
  <si>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</si>
  <si>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</si>
  <si>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</si>
  <si>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</si>
  <si>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</si>
  <si>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</si>
  <si>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</si>
  <si>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</si>
  <si>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</si>
  <si>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</si>
  <si>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</si>
  <si>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</si>
  <si>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</si>
  <si>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</si>
  <si>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</si>
  <si>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</si>
  <si>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</si>
  <si>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</si>
  <si>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</si>
  <si>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</si>
  <si>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</si>
  <si>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</si>
  <si>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</si>
  <si>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</si>
  <si>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</si>
  <si>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</si>
  <si>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</si>
  <si>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</si>
  <si>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</si>
  <si>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</si>
  <si>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</si>
  <si>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</si>
  <si>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</si>
  <si>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</si>
  <si>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</si>
  <si>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</si>
  <si>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</si>
  <si>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</si>
  <si>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</si>
  <si>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</si>
  <si>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</si>
  <si>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</si>
  <si>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</si>
  <si>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</si>
  <si>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</si>
  <si>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</si>
  <si>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</si>
  <si>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</si>
  <si>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</si>
  <si>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</si>
  <si>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</si>
  <si>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</si>
  <si>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</si>
  <si>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・経費回収率を改善していくために、維持管理費に係る費用の見直しや、より適切な使用料設定の検討などに努めていきたい。</t>
    <phoneticPr fontId="4"/>
  </si>
  <si>
    <t>・収益的収支比率は100％を下回っているが、企業債の償還が進むことにより改善傾向にある。
・経費回収率は100％を下回っているが、類似団体平均を上回っている。持続可能な経営を実現するため適正な使用料水準の検討が課題となっている。
・汚水処理原価は、ほぼ横ばいで推移しており、類似団体平均を下回っている。
・施設利用率は前年度並であり、ほぼ横ばいの状態が続いている。</t>
    <rPh sb="36" eb="38">
      <t>カイゼン</t>
    </rPh>
    <rPh sb="38" eb="40">
      <t>ケイコウ</t>
    </rPh>
    <rPh sb="126" eb="127">
      <t>ヨコ</t>
    </rPh>
    <rPh sb="130" eb="132">
      <t>スイイ</t>
    </rPh>
    <rPh sb="169" eb="170">
      <t>ヨコ</t>
    </rPh>
    <rPh sb="173" eb="175">
      <t>ジョウタイ</t>
    </rPh>
    <rPh sb="176" eb="177">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</si>
</sst>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38-41D1-8C53-0C831CAF22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38-41D1-8C53-0C831CAF22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70.83</c:v>
                </c:pt>
                <c:pt idx="1">
                  <c:v>70.45</c:v>
                </c:pt>
                <c:pt idx="2">
                  <c:v>69.05</c:v>
                </c:pt>
                <c:pt idx="3">
                  <c:v>70.45</c:v>
                </c:pt>
                <c:pt idx="4">
                  <c:v>69.77</c:v>
                </c:pt>
              </c:numCache>
            </c:numRef>
          </c:val>
          <c:extLst>
            <c:ext xmlns:c16="http://schemas.microsoft.com/office/drawing/2014/chart" uri="{C3380CC4-5D6E-409C-BE32-E72D297353CC}">
              <c16:uniqueId val="{00000000-D9BB-455D-8D74-F4A436E0F0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D9BB-455D-8D74-F4A436E0F0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F4F-4570-898F-32E036E225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CF4F-4570-898F-32E036E225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86.28</c:v>
                </c:pt>
                <c:pt idx="1">
                  <c:v>86.08</c:v>
                </c:pt>
                <c:pt idx="2">
                  <c:v>85.51</c:v>
                </c:pt>
                <c:pt idx="3">
                  <c:v>85.29</c:v>
                </c:pt>
                <c:pt idx="4">
                  <c:v>84.86</c:v>
                </c:pt>
              </c:numCache>
            </c:numRef>
          </c:val>
          <c:extLst>
            <c:ext xmlns:c16="http://schemas.microsoft.com/office/drawing/2014/chart" uri="{C3380CC4-5D6E-409C-BE32-E72D297353CC}">
              <c16:uniqueId val="{00000000-E77D-4095-957D-A0773D524D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7D-4095-957D-A0773D524D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56-4DE1-BAE3-75EB39CA32B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56-4DE1-BAE3-75EB39CA32B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6E-4CB7-B208-B5068982E8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E-4CB7-B208-B5068982E8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92-4AC7-BB51-1FBE0A174B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92-4AC7-BB51-1FBE0A174B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3E-4B1C-8C7C-EA15B0A856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3E-4B1C-8C7C-EA15B0A856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45.05</c:v>
                </c:pt>
                <c:pt idx="1">
                  <c:v>0</c:v>
                </c:pt>
                <c:pt idx="2">
                  <c:v>0</c:v>
                </c:pt>
                <c:pt idx="3">
                  <c:v>0</c:v>
                </c:pt>
                <c:pt idx="4">
                  <c:v>0</c:v>
                </c:pt>
              </c:numCache>
            </c:numRef>
          </c:val>
          <c:extLst>
            <c:ext xmlns:c16="http://schemas.microsoft.com/office/drawing/2014/chart" uri="{C3380CC4-5D6E-409C-BE32-E72D297353CC}">
              <c16:uniqueId val="{00000000-6F4E-46CD-B862-F0A219461E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6F4E-46CD-B862-F0A219461E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61.01</c:v>
                </c:pt>
                <c:pt idx="1">
                  <c:v>59.72</c:v>
                </c:pt>
                <c:pt idx="2">
                  <c:v>61.74</c:v>
                </c:pt>
                <c:pt idx="3">
                  <c:v>57.86</c:v>
                </c:pt>
                <c:pt idx="4">
                  <c:v>56.2</c:v>
                </c:pt>
              </c:numCache>
            </c:numRef>
          </c:val>
          <c:extLst>
            <c:ext xmlns:c16="http://schemas.microsoft.com/office/drawing/2014/chart" uri="{C3380CC4-5D6E-409C-BE32-E72D297353CC}">
              <c16:uniqueId val="{00000000-7D8C-49A4-A63F-F48F3E7BA7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7D8C-49A4-A63F-F48F3E7BA7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210.33</c:v>
                </c:pt>
                <c:pt idx="1">
                  <c:v>229.63</c:v>
                </c:pt>
                <c:pt idx="2">
                  <c:v>234.09</c:v>
                </c:pt>
                <c:pt idx="3">
                  <c:v>224.16</c:v>
                </c:pt>
                <c:pt idx="4">
                  <c:v>219.53</c:v>
                </c:pt>
              </c:numCache>
            </c:numRef>
          </c:val>
          <c:extLst>
            <c:ext xmlns:c16="http://schemas.microsoft.com/office/drawing/2014/chart" uri="{C3380CC4-5D6E-409C-BE32-E72D297353CC}">
              <c16:uniqueId val="{00000000-A4A9-4C96-BA76-4B03A5AC8B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A4A9-4C96-BA76-4B03A5AC8B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AU58" sqref="AU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長岡市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261287</v>
      </c>
      <c r="AM8" s="37"/>
      <c r="AN8" s="37"/>
      <c r="AO8" s="37"/>
      <c r="AP8" s="37"/>
      <c r="AQ8" s="37"/>
      <c r="AR8" s="37"/>
      <c r="AS8" s="37"/>
      <c r="AT8" s="38">
        <f>データ!T6</f>
        <v>891.05</v>
      </c>
      <c r="AU8" s="38"/>
      <c r="AV8" s="38"/>
      <c r="AW8" s="38"/>
      <c r="AX8" s="38"/>
      <c r="AY8" s="38"/>
      <c r="AZ8" s="38"/>
      <c r="BA8" s="38"/>
      <c r="BB8" s="38">
        <f>データ!U6</f>
        <v>293.23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0.03</v>
      </c>
      <c r="Q10" s="38"/>
      <c r="R10" s="38"/>
      <c r="S10" s="38"/>
      <c r="T10" s="38"/>
      <c r="U10" s="38"/>
      <c r="V10" s="38"/>
      <c r="W10" s="38">
        <f>データ!Q6</f>
        <v>100</v>
      </c>
      <c r="X10" s="38"/>
      <c r="Y10" s="38"/>
      <c r="Z10" s="38"/>
      <c r="AA10" s="38"/>
      <c r="AB10" s="38"/>
      <c r="AC10" s="38"/>
      <c r="AD10" s="37">
        <f>データ!R6</f>
        <v>3080</v>
      </c>
      <c r="AE10" s="37"/>
      <c r="AF10" s="37"/>
      <c r="AG10" s="37"/>
      <c r="AH10" s="37"/>
      <c r="AI10" s="37"/>
      <c r="AJ10" s="37"/>
      <c r="AK10" s="2"/>
      <c r="AL10" s="37">
        <f>データ!V6</f>
        <v>67</v>
      </c>
      <c r="AM10" s="37"/>
      <c r="AN10" s="37"/>
      <c r="AO10" s="37"/>
      <c r="AP10" s="37"/>
      <c r="AQ10" s="37"/>
      <c r="AR10" s="37"/>
      <c r="AS10" s="37"/>
      <c r="AT10" s="38">
        <f>データ!W6</f>
        <v>0.4</v>
      </c>
      <c r="AU10" s="38"/>
      <c r="AV10" s="38"/>
      <c r="AW10" s="38"/>
      <c r="AX10" s="38"/>
      <c r="AY10" s="38"/>
      <c r="AZ10" s="38"/>
      <c r="BA10" s="38"/>
      <c r="BB10" s="38">
        <f>データ!X6</f>
        <v>167.5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80"/>
      <c r="BN16" s="80"/>
      <c r="BO16" s="80"/>
      <c r="BP16" s="80"/>
      <c r="BQ16" s="80"/>
      <c r="BR16" s="80"/>
      <c r="BS16" s="80"/>
      <c r="BT16" s="80"/>
      <c r="BU16" s="80"/>
      <c r="BV16" s="80"/>
      <c r="BW16" s="80"/>
      <c r="BX16" s="80"/>
      <c r="BY16" s="80"/>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80"/>
      <c r="BN17" s="80"/>
      <c r="BO17" s="80"/>
      <c r="BP17" s="80"/>
      <c r="BQ17" s="80"/>
      <c r="BR17" s="80"/>
      <c r="BS17" s="80"/>
      <c r="BT17" s="80"/>
      <c r="BU17" s="80"/>
      <c r="BV17" s="80"/>
      <c r="BW17" s="80"/>
      <c r="BX17" s="80"/>
      <c r="BY17" s="80"/>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80"/>
      <c r="BN18" s="80"/>
      <c r="BO18" s="80"/>
      <c r="BP18" s="80"/>
      <c r="BQ18" s="80"/>
      <c r="BR18" s="80"/>
      <c r="BS18" s="80"/>
      <c r="BT18" s="80"/>
      <c r="BU18" s="80"/>
      <c r="BV18" s="80"/>
      <c r="BW18" s="80"/>
      <c r="BX18" s="80"/>
      <c r="BY18" s="80"/>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80"/>
      <c r="BN19" s="80"/>
      <c r="BO19" s="80"/>
      <c r="BP19" s="80"/>
      <c r="BQ19" s="80"/>
      <c r="BR19" s="80"/>
      <c r="BS19" s="80"/>
      <c r="BT19" s="80"/>
      <c r="BU19" s="80"/>
      <c r="BV19" s="80"/>
      <c r="BW19" s="80"/>
      <c r="BX19" s="80"/>
      <c r="BY19" s="80"/>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80"/>
      <c r="BN20" s="80"/>
      <c r="BO20" s="80"/>
      <c r="BP20" s="80"/>
      <c r="BQ20" s="80"/>
      <c r="BR20" s="80"/>
      <c r="BS20" s="80"/>
      <c r="BT20" s="80"/>
      <c r="BU20" s="80"/>
      <c r="BV20" s="80"/>
      <c r="BW20" s="80"/>
      <c r="BX20" s="80"/>
      <c r="BY20" s="80"/>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80"/>
      <c r="BN21" s="80"/>
      <c r="BO21" s="80"/>
      <c r="BP21" s="80"/>
      <c r="BQ21" s="80"/>
      <c r="BR21" s="80"/>
      <c r="BS21" s="80"/>
      <c r="BT21" s="80"/>
      <c r="BU21" s="80"/>
      <c r="BV21" s="80"/>
      <c r="BW21" s="80"/>
      <c r="BX21" s="80"/>
      <c r="BY21" s="80"/>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80"/>
      <c r="BN22" s="80"/>
      <c r="BO22" s="80"/>
      <c r="BP22" s="80"/>
      <c r="BQ22" s="80"/>
      <c r="BR22" s="80"/>
      <c r="BS22" s="80"/>
      <c r="BT22" s="80"/>
      <c r="BU22" s="80"/>
      <c r="BV22" s="80"/>
      <c r="BW22" s="80"/>
      <c r="BX22" s="80"/>
      <c r="BY22" s="80"/>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80"/>
      <c r="BN23" s="80"/>
      <c r="BO23" s="80"/>
      <c r="BP23" s="80"/>
      <c r="BQ23" s="80"/>
      <c r="BR23" s="80"/>
      <c r="BS23" s="80"/>
      <c r="BT23" s="80"/>
      <c r="BU23" s="80"/>
      <c r="BV23" s="80"/>
      <c r="BW23" s="80"/>
      <c r="BX23" s="80"/>
      <c r="BY23" s="80"/>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80"/>
      <c r="BN24" s="80"/>
      <c r="BO24" s="80"/>
      <c r="BP24" s="80"/>
      <c r="BQ24" s="80"/>
      <c r="BR24" s="80"/>
      <c r="BS24" s="80"/>
      <c r="BT24" s="80"/>
      <c r="BU24" s="80"/>
      <c r="BV24" s="80"/>
      <c r="BW24" s="80"/>
      <c r="BX24" s="80"/>
      <c r="BY24" s="80"/>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80"/>
      <c r="BN25" s="80"/>
      <c r="BO25" s="80"/>
      <c r="BP25" s="80"/>
      <c r="BQ25" s="80"/>
      <c r="BR25" s="80"/>
      <c r="BS25" s="80"/>
      <c r="BT25" s="80"/>
      <c r="BU25" s="80"/>
      <c r="BV25" s="80"/>
      <c r="BW25" s="80"/>
      <c r="BX25" s="80"/>
      <c r="BY25" s="80"/>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80"/>
      <c r="BN26" s="80"/>
      <c r="BO26" s="80"/>
      <c r="BP26" s="80"/>
      <c r="BQ26" s="80"/>
      <c r="BR26" s="80"/>
      <c r="BS26" s="80"/>
      <c r="BT26" s="80"/>
      <c r="BU26" s="80"/>
      <c r="BV26" s="80"/>
      <c r="BW26" s="80"/>
      <c r="BX26" s="80"/>
      <c r="BY26" s="80"/>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80"/>
      <c r="BN27" s="80"/>
      <c r="BO27" s="80"/>
      <c r="BP27" s="80"/>
      <c r="BQ27" s="80"/>
      <c r="BR27" s="80"/>
      <c r="BS27" s="80"/>
      <c r="BT27" s="80"/>
      <c r="BU27" s="80"/>
      <c r="BV27" s="80"/>
      <c r="BW27" s="80"/>
      <c r="BX27" s="80"/>
      <c r="BY27" s="80"/>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80"/>
      <c r="BN28" s="80"/>
      <c r="BO28" s="80"/>
      <c r="BP28" s="80"/>
      <c r="BQ28" s="80"/>
      <c r="BR28" s="80"/>
      <c r="BS28" s="80"/>
      <c r="BT28" s="80"/>
      <c r="BU28" s="80"/>
      <c r="BV28" s="80"/>
      <c r="BW28" s="80"/>
      <c r="BX28" s="80"/>
      <c r="BY28" s="80"/>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80"/>
      <c r="BN29" s="80"/>
      <c r="BO29" s="80"/>
      <c r="BP29" s="80"/>
      <c r="BQ29" s="80"/>
      <c r="BR29" s="80"/>
      <c r="BS29" s="80"/>
      <c r="BT29" s="80"/>
      <c r="BU29" s="80"/>
      <c r="BV29" s="80"/>
      <c r="BW29" s="80"/>
      <c r="BX29" s="80"/>
      <c r="BY29" s="80"/>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80"/>
      <c r="BN30" s="80"/>
      <c r="BO30" s="80"/>
      <c r="BP30" s="80"/>
      <c r="BQ30" s="80"/>
      <c r="BR30" s="80"/>
      <c r="BS30" s="80"/>
      <c r="BT30" s="80"/>
      <c r="BU30" s="80"/>
      <c r="BV30" s="80"/>
      <c r="BW30" s="80"/>
      <c r="BX30" s="80"/>
      <c r="BY30" s="80"/>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80"/>
      <c r="BN31" s="80"/>
      <c r="BO31" s="80"/>
      <c r="BP31" s="80"/>
      <c r="BQ31" s="80"/>
      <c r="BR31" s="80"/>
      <c r="BS31" s="80"/>
      <c r="BT31" s="80"/>
      <c r="BU31" s="80"/>
      <c r="BV31" s="80"/>
      <c r="BW31" s="80"/>
      <c r="BX31" s="80"/>
      <c r="BY31" s="80"/>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80"/>
      <c r="BN32" s="80"/>
      <c r="BO32" s="80"/>
      <c r="BP32" s="80"/>
      <c r="BQ32" s="80"/>
      <c r="BR32" s="80"/>
      <c r="BS32" s="80"/>
      <c r="BT32" s="80"/>
      <c r="BU32" s="80"/>
      <c r="BV32" s="80"/>
      <c r="BW32" s="80"/>
      <c r="BX32" s="80"/>
      <c r="BY32" s="80"/>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80"/>
      <c r="BN33" s="80"/>
      <c r="BO33" s="80"/>
      <c r="BP33" s="80"/>
      <c r="BQ33" s="80"/>
      <c r="BR33" s="80"/>
      <c r="BS33" s="80"/>
      <c r="BT33" s="80"/>
      <c r="BU33" s="80"/>
      <c r="BV33" s="80"/>
      <c r="BW33" s="80"/>
      <c r="BX33" s="80"/>
      <c r="BY33" s="80"/>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80"/>
      <c r="BN34" s="80"/>
      <c r="BO34" s="80"/>
      <c r="BP34" s="80"/>
      <c r="BQ34" s="80"/>
      <c r="BR34" s="80"/>
      <c r="BS34" s="80"/>
      <c r="BT34" s="80"/>
      <c r="BU34" s="80"/>
      <c r="BV34" s="80"/>
      <c r="BW34" s="80"/>
      <c r="BX34" s="80"/>
      <c r="BY34" s="80"/>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80"/>
      <c r="BN35" s="80"/>
      <c r="BO35" s="80"/>
      <c r="BP35" s="80"/>
      <c r="BQ35" s="80"/>
      <c r="BR35" s="80"/>
      <c r="BS35" s="80"/>
      <c r="BT35" s="80"/>
      <c r="BU35" s="80"/>
      <c r="BV35" s="80"/>
      <c r="BW35" s="80"/>
      <c r="BX35" s="80"/>
      <c r="BY35" s="80"/>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80"/>
      <c r="BN36" s="80"/>
      <c r="BO36" s="80"/>
      <c r="BP36" s="80"/>
      <c r="BQ36" s="80"/>
      <c r="BR36" s="80"/>
      <c r="BS36" s="80"/>
      <c r="BT36" s="80"/>
      <c r="BU36" s="80"/>
      <c r="BV36" s="80"/>
      <c r="BW36" s="80"/>
      <c r="BX36" s="80"/>
      <c r="BY36" s="80"/>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80"/>
      <c r="BN37" s="80"/>
      <c r="BO37" s="80"/>
      <c r="BP37" s="80"/>
      <c r="BQ37" s="80"/>
      <c r="BR37" s="80"/>
      <c r="BS37" s="80"/>
      <c r="BT37" s="80"/>
      <c r="BU37" s="80"/>
      <c r="BV37" s="80"/>
      <c r="BW37" s="80"/>
      <c r="BX37" s="80"/>
      <c r="BY37" s="80"/>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80"/>
      <c r="BN38" s="80"/>
      <c r="BO38" s="80"/>
      <c r="BP38" s="80"/>
      <c r="BQ38" s="80"/>
      <c r="BR38" s="80"/>
      <c r="BS38" s="80"/>
      <c r="BT38" s="80"/>
      <c r="BU38" s="80"/>
      <c r="BV38" s="80"/>
      <c r="BW38" s="80"/>
      <c r="BX38" s="80"/>
      <c r="BY38" s="80"/>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80"/>
      <c r="BN39" s="80"/>
      <c r="BO39" s="80"/>
      <c r="BP39" s="80"/>
      <c r="BQ39" s="80"/>
      <c r="BR39" s="80"/>
      <c r="BS39" s="80"/>
      <c r="BT39" s="80"/>
      <c r="BU39" s="80"/>
      <c r="BV39" s="80"/>
      <c r="BW39" s="80"/>
      <c r="BX39" s="80"/>
      <c r="BY39" s="80"/>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80"/>
      <c r="BN40" s="80"/>
      <c r="BO40" s="80"/>
      <c r="BP40" s="80"/>
      <c r="BQ40" s="80"/>
      <c r="BR40" s="80"/>
      <c r="BS40" s="80"/>
      <c r="BT40" s="80"/>
      <c r="BU40" s="80"/>
      <c r="BV40" s="80"/>
      <c r="BW40" s="80"/>
      <c r="BX40" s="80"/>
      <c r="BY40" s="80"/>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80"/>
      <c r="BN41" s="80"/>
      <c r="BO41" s="80"/>
      <c r="BP41" s="80"/>
      <c r="BQ41" s="80"/>
      <c r="BR41" s="80"/>
      <c r="BS41" s="80"/>
      <c r="BT41" s="80"/>
      <c r="BU41" s="80"/>
      <c r="BV41" s="80"/>
      <c r="BW41" s="80"/>
      <c r="BX41" s="80"/>
      <c r="BY41" s="80"/>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80"/>
      <c r="BN42" s="80"/>
      <c r="BO42" s="80"/>
      <c r="BP42" s="80"/>
      <c r="BQ42" s="80"/>
      <c r="BR42" s="80"/>
      <c r="BS42" s="80"/>
      <c r="BT42" s="80"/>
      <c r="BU42" s="80"/>
      <c r="BV42" s="80"/>
      <c r="BW42" s="80"/>
      <c r="BX42" s="80"/>
      <c r="BY42" s="80"/>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80"/>
      <c r="BN43" s="80"/>
      <c r="BO43" s="80"/>
      <c r="BP43" s="80"/>
      <c r="BQ43" s="80"/>
      <c r="BR43" s="80"/>
      <c r="BS43" s="80"/>
      <c r="BT43" s="80"/>
      <c r="BU43" s="80"/>
      <c r="BV43" s="80"/>
      <c r="BW43" s="80"/>
      <c r="BX43" s="80"/>
      <c r="BY43" s="80"/>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80"/>
      <c r="BN66" s="80"/>
      <c r="BO66" s="80"/>
      <c r="BP66" s="80"/>
      <c r="BQ66" s="80"/>
      <c r="BR66" s="80"/>
      <c r="BS66" s="80"/>
      <c r="BT66" s="80"/>
      <c r="BU66" s="80"/>
      <c r="BV66" s="80"/>
      <c r="BW66" s="80"/>
      <c r="BX66" s="80"/>
      <c r="BY66" s="80"/>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80"/>
      <c r="BN67" s="80"/>
      <c r="BO67" s="80"/>
      <c r="BP67" s="80"/>
      <c r="BQ67" s="80"/>
      <c r="BR67" s="80"/>
      <c r="BS67" s="80"/>
      <c r="BT67" s="80"/>
      <c r="BU67" s="80"/>
      <c r="BV67" s="80"/>
      <c r="BW67" s="80"/>
      <c r="BX67" s="80"/>
      <c r="BY67" s="80"/>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80"/>
      <c r="BN68" s="80"/>
      <c r="BO68" s="80"/>
      <c r="BP68" s="80"/>
      <c r="BQ68" s="80"/>
      <c r="BR68" s="80"/>
      <c r="BS68" s="80"/>
      <c r="BT68" s="80"/>
      <c r="BU68" s="80"/>
      <c r="BV68" s="80"/>
      <c r="BW68" s="80"/>
      <c r="BX68" s="80"/>
      <c r="BY68" s="80"/>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80"/>
      <c r="BN69" s="80"/>
      <c r="BO69" s="80"/>
      <c r="BP69" s="80"/>
      <c r="BQ69" s="80"/>
      <c r="BR69" s="80"/>
      <c r="BS69" s="80"/>
      <c r="BT69" s="80"/>
      <c r="BU69" s="80"/>
      <c r="BV69" s="80"/>
      <c r="BW69" s="80"/>
      <c r="BX69" s="80"/>
      <c r="BY69" s="80"/>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80"/>
      <c r="BN70" s="80"/>
      <c r="BO70" s="80"/>
      <c r="BP70" s="80"/>
      <c r="BQ70" s="80"/>
      <c r="BR70" s="80"/>
      <c r="BS70" s="80"/>
      <c r="BT70" s="80"/>
      <c r="BU70" s="80"/>
      <c r="BV70" s="80"/>
      <c r="BW70" s="80"/>
      <c r="BX70" s="80"/>
      <c r="BY70" s="80"/>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80"/>
      <c r="BN71" s="80"/>
      <c r="BO71" s="80"/>
      <c r="BP71" s="80"/>
      <c r="BQ71" s="80"/>
      <c r="BR71" s="80"/>
      <c r="BS71" s="80"/>
      <c r="BT71" s="80"/>
      <c r="BU71" s="80"/>
      <c r="BV71" s="80"/>
      <c r="BW71" s="80"/>
      <c r="BX71" s="80"/>
      <c r="BY71" s="80"/>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80"/>
      <c r="BN72" s="80"/>
      <c r="BO72" s="80"/>
      <c r="BP72" s="80"/>
      <c r="BQ72" s="80"/>
      <c r="BR72" s="80"/>
      <c r="BS72" s="80"/>
      <c r="BT72" s="80"/>
      <c r="BU72" s="80"/>
      <c r="BV72" s="80"/>
      <c r="BW72" s="80"/>
      <c r="BX72" s="80"/>
      <c r="BY72" s="80"/>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80"/>
      <c r="BN73" s="80"/>
      <c r="BO73" s="80"/>
      <c r="BP73" s="80"/>
      <c r="BQ73" s="80"/>
      <c r="BR73" s="80"/>
      <c r="BS73" s="80"/>
      <c r="BT73" s="80"/>
      <c r="BU73" s="80"/>
      <c r="BV73" s="80"/>
      <c r="BW73" s="80"/>
      <c r="BX73" s="80"/>
      <c r="BY73" s="80"/>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80"/>
      <c r="BN74" s="80"/>
      <c r="BO74" s="80"/>
      <c r="BP74" s="80"/>
      <c r="BQ74" s="80"/>
      <c r="BR74" s="80"/>
      <c r="BS74" s="80"/>
      <c r="BT74" s="80"/>
      <c r="BU74" s="80"/>
      <c r="BV74" s="80"/>
      <c r="BW74" s="80"/>
      <c r="BX74" s="80"/>
      <c r="BY74" s="80"/>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80"/>
      <c r="BN75" s="80"/>
      <c r="BO75" s="80"/>
      <c r="BP75" s="80"/>
      <c r="BQ75" s="80"/>
      <c r="BR75" s="80"/>
      <c r="BS75" s="80"/>
      <c r="BT75" s="80"/>
      <c r="BU75" s="80"/>
      <c r="BV75" s="80"/>
      <c r="BW75" s="80"/>
      <c r="BX75" s="80"/>
      <c r="BY75" s="80"/>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80"/>
      <c r="BN76" s="80"/>
      <c r="BO76" s="80"/>
      <c r="BP76" s="80"/>
      <c r="BQ76" s="80"/>
      <c r="BR76" s="80"/>
      <c r="BS76" s="80"/>
      <c r="BT76" s="80"/>
      <c r="BU76" s="80"/>
      <c r="BV76" s="80"/>
      <c r="BW76" s="80"/>
      <c r="BX76" s="80"/>
      <c r="BY76" s="80"/>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80"/>
      <c r="BN77" s="80"/>
      <c r="BO77" s="80"/>
      <c r="BP77" s="80"/>
      <c r="BQ77" s="80"/>
      <c r="BR77" s="80"/>
      <c r="BS77" s="80"/>
      <c r="BT77" s="80"/>
      <c r="BU77" s="80"/>
      <c r="BV77" s="80"/>
      <c r="BW77" s="80"/>
      <c r="BX77" s="80"/>
      <c r="BY77" s="80"/>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80"/>
      <c r="BN78" s="80"/>
      <c r="BO78" s="80"/>
      <c r="BP78" s="80"/>
      <c r="BQ78" s="80"/>
      <c r="BR78" s="80"/>
      <c r="BS78" s="80"/>
      <c r="BT78" s="80"/>
      <c r="BU78" s="80"/>
      <c r="BV78" s="80"/>
      <c r="BW78" s="80"/>
      <c r="BX78" s="80"/>
      <c r="BY78" s="80"/>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80"/>
      <c r="BN79" s="80"/>
      <c r="BO79" s="80"/>
      <c r="BP79" s="80"/>
      <c r="BQ79" s="80"/>
      <c r="BR79" s="80"/>
      <c r="BS79" s="80"/>
      <c r="BT79" s="80"/>
      <c r="BU79" s="80"/>
      <c r="BV79" s="80"/>
      <c r="BW79" s="80"/>
      <c r="BX79" s="80"/>
      <c r="BY79" s="80"/>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80"/>
      <c r="BN80" s="80"/>
      <c r="BO80" s="80"/>
      <c r="BP80" s="80"/>
      <c r="BQ80" s="80"/>
      <c r="BR80" s="80"/>
      <c r="BS80" s="80"/>
      <c r="BT80" s="80"/>
      <c r="BU80" s="80"/>
      <c r="BV80" s="80"/>
      <c r="BW80" s="80"/>
      <c r="BX80" s="80"/>
      <c r="BY80" s="80"/>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80"/>
      <c r="BN81" s="80"/>
      <c r="BO81" s="80"/>
      <c r="BP81" s="80"/>
      <c r="BQ81" s="80"/>
      <c r="BR81" s="80"/>
      <c r="BS81" s="80"/>
      <c r="BT81" s="80"/>
      <c r="BU81" s="80"/>
      <c r="BV81" s="80"/>
      <c r="BW81" s="80"/>
      <c r="BX81" s="80"/>
      <c r="BY81" s="80"/>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【881.57】</v>
      </c>
      <c r="I86" s="12" t="str">
        <f>データ!CA6</f>
        <v>【46.46】</v>
      </c>
      <c r="J86" s="12" t="str">
        <f>データ!CL6</f>
        <v>【339.86】</v>
      </c>
      <c r="K86" s="12" t="str">
        <f>データ!CW6</f>
        <v>【45.78】</v>
      </c>
      <c r="L86" s="12" t="str">
        <f>データ!DH6</f>
        <v>【81.82】</v>
      </c>
      <c r="M86" s="12" t="s">
        <v>44</v>
      </c>
      <c r="N86" s="12" t="s">
        <v>44</v>
      </c>
      <c r="O86" s="12" t="str">
        <f>データ!EO6</f>
        <v>【-】</v>
      </c>
    </row>
  </sheetData>
  <sheetProtection algorithmName="SHA-512" hashValue="h8n6pwzjK+NSQLCY9d+ACI+dfxWYmprqWnmLzQ7ObC5lXM0lz/Ra+YzEBmWcIZ35vGFXaXSXNfsJY+2couwCuQ==" saltValue="0Jri+DFQx+tyBKl4dHwUi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152021</v>
      </c>
      <c r="D6" s="19">
        <f t="shared" si="3"/>
        <v>47</v>
      </c>
      <c r="E6" s="19">
        <f t="shared" si="3"/>
        <v>18</v>
      </c>
      <c r="F6" s="19">
        <f t="shared" si="3"/>
        <v>1</v>
      </c>
      <c r="G6" s="19">
        <f t="shared" si="3"/>
        <v>0</v>
      </c>
      <c r="H6" s="19" t="str">
        <f t="shared" si="3"/>
        <v>新潟県　長岡市</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0.03</v>
      </c>
      <c r="Q6" s="20">
        <f t="shared" si="3"/>
        <v>100</v>
      </c>
      <c r="R6" s="20">
        <f t="shared" si="3"/>
        <v>3080</v>
      </c>
      <c r="S6" s="20">
        <f t="shared" si="3"/>
        <v>261287</v>
      </c>
      <c r="T6" s="20">
        <f t="shared" si="3"/>
        <v>891.05</v>
      </c>
      <c r="U6" s="20">
        <f t="shared" si="3"/>
        <v>293.23</v>
      </c>
      <c r="V6" s="20">
        <f t="shared" si="3"/>
        <v>67</v>
      </c>
      <c r="W6" s="20">
        <f t="shared" si="3"/>
        <v>0.4</v>
      </c>
      <c r="X6" s="20">
        <f t="shared" si="3"/>
        <v>167.5</v>
      </c>
      <c r="Y6" s="21">
        <f>IF(Y7="",NA(),Y7)</f>
        <v>86.28</v>
      </c>
      <c r="Z6" s="21">
        <f t="shared" ref="Z6:AH6" si="4">IF(Z7="",NA(),Z7)</f>
        <v>86.08</v>
      </c>
      <c r="AA6" s="21">
        <f t="shared" si="4"/>
        <v>85.51</v>
      </c>
      <c r="AB6" s="21">
        <f t="shared" si="4"/>
        <v>85.29</v>
      </c>
      <c r="AC6" s="21">
        <f t="shared" si="4"/>
        <v>84.86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45.05</v>
      </c>
      <c r="BG6" s="20">
        <f t="shared" ref="BG6:BO6" si="7">IF(BG7="",NA(),BG7)</f>
        <v>0</v>
      </c>
      <c r="BH6" s="20">
        <f t="shared" si="7"/>
        <v>0</v>
      </c>
      <c r="BI6" s="20">
        <f t="shared" si="7"/>
        <v>0</v>
      </c>
      <c r="BJ6" s="20">
        <f t="shared" si="7"/>
        <v>0</v>
      </c>
      <c r="BK6" s="21">
        <f t="shared" si="7"/>
        <v>855.65</v>
      </c>
      <c r="BL6" s="21">
        <f t="shared" si="7"/>
        <v>862.99</v>
      </c>
      <c r="BM6" s="21">
        <f t="shared" si="7"/>
        <v>782.91</v>
      </c>
      <c r="BN6" s="21">
        <f t="shared" si="7"/>
        <v>783.21</v>
      </c>
      <c r="BO6" s="21">
        <f t="shared" si="7"/>
        <v>902.04</v>
      </c>
      <c r="BP6" s="20" t="str">
        <f>IF(BP7="","",IF(BP7="-","【-】","【"&amp;SUBSTITUTE(TEXT(BP7,"#,##0.00"),"-","△")&amp;"】"))</f>
        <v>【881.57】</v>
      </c>
      <c r="BQ6" s="21">
        <f>IF(BQ7="",NA(),BQ7)</f>
        <v>61.01</v>
      </c>
      <c r="BR6" s="21">
        <f t="shared" ref="BR6:BZ6" si="8">IF(BR7="",NA(),BR7)</f>
        <v>59.72</v>
      </c>
      <c r="BS6" s="21">
        <f t="shared" si="8"/>
        <v>61.74</v>
      </c>
      <c r="BT6" s="21">
        <f t="shared" si="8"/>
        <v>57.86</v>
      </c>
      <c r="BU6" s="21">
        <f t="shared" si="8"/>
        <v>56.2</v>
      </c>
      <c r="BV6" s="21">
        <f t="shared" si="8"/>
        <v>52.23</v>
      </c>
      <c r="BW6" s="21">
        <f t="shared" si="8"/>
        <v>50.06</v>
      </c>
      <c r="BX6" s="21">
        <f t="shared" si="8"/>
        <v>49.38</v>
      </c>
      <c r="BY6" s="21">
        <f t="shared" si="8"/>
        <v>48.53</v>
      </c>
      <c r="BZ6" s="21">
        <f t="shared" si="8"/>
        <v>46.11</v>
      </c>
      <c r="CA6" s="20" t="str">
        <f>IF(CA7="","",IF(CA7="-","【-】","【"&amp;SUBSTITUTE(TEXT(CA7,"#,##0.00"),"-","△")&amp;"】"))</f>
        <v>【46.46】</v>
      </c>
      <c r="CB6" s="21">
        <f>IF(CB7="",NA(),CB7)</f>
        <v>210.33</v>
      </c>
      <c r="CC6" s="21">
        <f t="shared" ref="CC6:CK6" si="9">IF(CC7="",NA(),CC7)</f>
        <v>229.63</v>
      </c>
      <c r="CD6" s="21">
        <f t="shared" si="9"/>
        <v>234.09</v>
      </c>
      <c r="CE6" s="21">
        <f t="shared" si="9"/>
        <v>224.16</v>
      </c>
      <c r="CF6" s="21">
        <f t="shared" si="9"/>
        <v>219.53</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70.83</v>
      </c>
      <c r="CN6" s="21">
        <f t="shared" ref="CN6:CV6" si="10">IF(CN7="",NA(),CN7)</f>
        <v>70.45</v>
      </c>
      <c r="CO6" s="21">
        <f t="shared" si="10"/>
        <v>69.05</v>
      </c>
      <c r="CP6" s="21">
        <f t="shared" si="10"/>
        <v>70.45</v>
      </c>
      <c r="CQ6" s="21">
        <f t="shared" si="10"/>
        <v>69.77</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152021</v>
      </c>
      <c r="D7" s="23">
        <v>47</v>
      </c>
      <c r="E7" s="23">
        <v>18</v>
      </c>
      <c r="F7" s="23">
        <v>1</v>
      </c>
      <c r="G7" s="23">
        <v>0</v>
      </c>
      <c r="H7" s="23" t="s">
        <v>98</v>
      </c>
      <c r="I7" s="23" t="s">
        <v>99</v>
      </c>
      <c r="J7" s="23" t="s">
        <v>100</v>
      </c>
      <c r="K7" s="23" t="s">
        <v>101</v>
      </c>
      <c r="L7" s="23" t="s">
        <v>102</v>
      </c>
      <c r="M7" s="23" t="s">
        <v>103</v>
      </c>
      <c r="N7" s="24" t="s">
        <v>104</v>
      </c>
      <c r="O7" s="24" t="s">
        <v>105</v>
      </c>
      <c r="P7" s="24">
        <v>0.03</v>
      </c>
      <c r="Q7" s="24">
        <v>100</v>
      </c>
      <c r="R7" s="24">
        <v>3080</v>
      </c>
      <c r="S7" s="24">
        <v>261287</v>
      </c>
      <c r="T7" s="24">
        <v>891.05</v>
      </c>
      <c r="U7" s="24">
        <v>293.23</v>
      </c>
      <c r="V7" s="24">
        <v>67</v>
      </c>
      <c r="W7" s="24">
        <v>0.4</v>
      </c>
      <c r="X7" s="24">
        <v>167.5</v>
      </c>
      <c r="Y7" s="24">
        <v>86.28</v>
      </c>
      <c r="Z7" s="24">
        <v>86.08</v>
      </c>
      <c r="AA7" s="24">
        <v>85.51</v>
      </c>
      <c r="AB7" s="24">
        <v>85.29</v>
      </c>
      <c r="AC7" s="24">
        <v>84.86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45.05</v>
      </c>
      <c r="BG7" s="24">
        <v>0</v>
      </c>
      <c r="BH7" s="24">
        <v>0</v>
      </c>
      <c r="BI7" s="24">
        <v>0</v>
      </c>
      <c r="BJ7" s="24">
        <v>0</v>
      </c>
      <c r="BK7" s="24">
        <v>855.65</v>
      </c>
      <c r="BL7" s="24">
        <v>862.99</v>
      </c>
      <c r="BM7" s="24">
        <v>782.91</v>
      </c>
      <c r="BN7" s="24">
        <v>783.21</v>
      </c>
      <c r="BO7" s="24">
        <v>902.04</v>
      </c>
      <c r="BP7" s="24">
        <v>881.57</v>
      </c>
      <c r="BQ7" s="24">
        <v>61.01</v>
      </c>
      <c r="BR7" s="24">
        <v>59.72</v>
      </c>
      <c r="BS7" s="24">
        <v>61.74</v>
      </c>
      <c r="BT7" s="24">
        <v>57.86</v>
      </c>
      <c r="BU7" s="24">
        <v>56.2</v>
      </c>
      <c r="BV7" s="24">
        <v>52.23</v>
      </c>
      <c r="BW7" s="24">
        <v>50.06</v>
      </c>
      <c r="BX7" s="24">
        <v>49.38</v>
      </c>
      <c r="BY7" s="24">
        <v>48.53</v>
      </c>
      <c r="BZ7" s="24">
        <v>46.11</v>
      </c>
      <c r="CA7" s="24">
        <v>46.46</v>
      </c>
      <c r="CB7" s="24">
        <v>210.33</v>
      </c>
      <c r="CC7" s="24">
        <v>229.63</v>
      </c>
      <c r="CD7" s="24">
        <v>234.09</v>
      </c>
      <c r="CE7" s="24">
        <v>224.16</v>
      </c>
      <c r="CF7" s="24">
        <v>219.53</v>
      </c>
      <c r="CG7" s="24">
        <v>294.05</v>
      </c>
      <c r="CH7" s="24">
        <v>309.22000000000003</v>
      </c>
      <c r="CI7" s="24">
        <v>316.97000000000003</v>
      </c>
      <c r="CJ7" s="24">
        <v>326.17</v>
      </c>
      <c r="CK7" s="24">
        <v>336.93</v>
      </c>
      <c r="CL7" s="24">
        <v>339.86</v>
      </c>
      <c r="CM7" s="24">
        <v>70.83</v>
      </c>
      <c r="CN7" s="24">
        <v>70.45</v>
      </c>
      <c r="CO7" s="24">
        <v>69.05</v>
      </c>
      <c r="CP7" s="24">
        <v>70.45</v>
      </c>
      <c r="CQ7" s="24">
        <v>69.77</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長岡市役所</cp:lastModifiedBy>
  <dcterms:created xsi:type="dcterms:W3CDTF">2023-12-12T03:01:55Z</dcterms:created>
  <dcterms:modified xsi:type="dcterms:W3CDTF">2024-01-18T07:23:59Z</dcterms:modified>
  <cp:category/>
</cp:coreProperties>
</file>